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C:\Users\user\Documents\FFPB\inter continent\Résultats\"/>
    </mc:Choice>
  </mc:AlternateContent>
  <xr:revisionPtr revIDLastSave="0" documentId="13_ncr:1_{5878A800-B7B8-458A-A6B5-193B4D501F20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Resultat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5" i="1" l="1"/>
  <c r="P25" i="1"/>
  <c r="O25" i="1"/>
  <c r="N25" i="1" s="1"/>
  <c r="H25" i="1"/>
  <c r="G25" i="1"/>
  <c r="F25" i="1"/>
  <c r="E25" i="1" s="1"/>
  <c r="U16" i="1"/>
  <c r="T16" i="1"/>
  <c r="S16" i="1" a="1"/>
  <c r="S16" i="1" s="1"/>
  <c r="L16" i="1"/>
  <c r="K16" i="1"/>
  <c r="J16" i="1" a="1"/>
  <c r="J16" i="1" s="1"/>
  <c r="U15" i="1"/>
  <c r="T15" i="1"/>
  <c r="S15" i="1" a="1"/>
  <c r="S15" i="1" s="1"/>
  <c r="L15" i="1"/>
  <c r="K15" i="1"/>
  <c r="J15" i="1" a="1"/>
  <c r="J15" i="1" s="1"/>
  <c r="U23" i="1"/>
  <c r="T23" i="1"/>
  <c r="S23" i="1" a="1"/>
  <c r="S23" i="1" s="1"/>
  <c r="L23" i="1"/>
  <c r="K23" i="1"/>
  <c r="J23" i="1" a="1"/>
  <c r="J23" i="1" s="1"/>
  <c r="U22" i="1"/>
  <c r="T22" i="1"/>
  <c r="S22" i="1" a="1"/>
  <c r="S22" i="1" s="1"/>
  <c r="L22" i="1"/>
  <c r="K22" i="1"/>
  <c r="J22" i="1" a="1"/>
  <c r="J22" i="1" s="1"/>
  <c r="U20" i="1"/>
  <c r="T20" i="1"/>
  <c r="S20" i="1" a="1"/>
  <c r="S20" i="1" s="1"/>
  <c r="L20" i="1"/>
  <c r="K20" i="1"/>
  <c r="J20" i="1" a="1"/>
  <c r="J20" i="1" s="1"/>
  <c r="U19" i="1"/>
  <c r="T19" i="1"/>
  <c r="S19" i="1" a="1"/>
  <c r="S19" i="1" s="1"/>
  <c r="L19" i="1"/>
  <c r="K19" i="1"/>
  <c r="J19" i="1" a="1"/>
  <c r="J19" i="1" s="1"/>
  <c r="U13" i="1"/>
  <c r="T13" i="1"/>
  <c r="S13" i="1" a="1"/>
  <c r="S13" i="1" s="1"/>
  <c r="L13" i="1"/>
  <c r="K13" i="1"/>
  <c r="J13" i="1" a="1"/>
  <c r="J13" i="1" s="1"/>
  <c r="U12" i="1"/>
  <c r="T12" i="1"/>
  <c r="S12" i="1" a="1"/>
  <c r="S12" i="1" s="1"/>
  <c r="L12" i="1"/>
  <c r="K12" i="1"/>
  <c r="J12" i="1" a="1"/>
  <c r="J12" i="1" s="1"/>
  <c r="U9" i="1"/>
  <c r="T9" i="1"/>
  <c r="S9" i="1" a="1"/>
  <c r="S9" i="1" s="1"/>
  <c r="L9" i="1"/>
  <c r="K9" i="1"/>
  <c r="J9" i="1" a="1"/>
  <c r="J9" i="1" s="1"/>
  <c r="U8" i="1"/>
  <c r="T8" i="1"/>
  <c r="S8" i="1" a="1"/>
  <c r="S8" i="1" s="1"/>
  <c r="L8" i="1"/>
  <c r="K8" i="1"/>
  <c r="J8" i="1" a="1"/>
  <c r="J8" i="1" s="1"/>
  <c r="T6" i="1"/>
  <c r="U6" i="1"/>
  <c r="K6" i="1"/>
  <c r="L6" i="1"/>
  <c r="S6" i="1" a="1"/>
  <c r="S6" i="1" s="1"/>
  <c r="S5" i="1" a="1"/>
  <c r="S5" i="1" s="1"/>
  <c r="J5" i="1" a="1"/>
  <c r="J5" i="1" s="1"/>
  <c r="J6" i="1" a="1"/>
  <c r="J6" i="1" s="1"/>
  <c r="U5" i="1"/>
  <c r="T5" i="1"/>
  <c r="T25" i="1" s="1"/>
  <c r="L5" i="1"/>
  <c r="K5" i="1"/>
  <c r="K25" i="1" s="1"/>
  <c r="M2" i="1" s="1" a="1"/>
  <c r="M2" i="1" s="1"/>
  <c r="V2" i="1" s="1" a="1"/>
  <c r="V2" i="1" s="1"/>
  <c r="U25" i="1" l="1"/>
  <c r="L25" i="1"/>
  <c r="S25" i="1"/>
  <c r="J25" i="1"/>
  <c r="T26" i="1" l="1"/>
  <c r="K26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<sst xmlns="http://schemas.openxmlformats.org/spreadsheetml/2006/main" count="50" uniqueCount="26">
  <si>
    <t>Victoire</t>
  </si>
  <si>
    <t>Défaite</t>
  </si>
  <si>
    <t>H</t>
  </si>
  <si>
    <t>F</t>
  </si>
  <si>
    <t>EUROPE</t>
  </si>
  <si>
    <t>AMÉRIQUE</t>
  </si>
  <si>
    <t>PP</t>
  </si>
  <si>
    <t>PC</t>
  </si>
  <si>
    <t>Classement</t>
  </si>
  <si>
    <t>PARTIE EN COURS</t>
  </si>
  <si>
    <t>René HARDOY</t>
  </si>
  <si>
    <t>Ange CAPUOZZO</t>
  </si>
  <si>
    <t>XX YY</t>
  </si>
  <si>
    <t>XX ZZ</t>
  </si>
  <si>
    <t>TRINQUET</t>
  </si>
  <si>
    <t>Paleta gomme pleine</t>
  </si>
  <si>
    <t>Paleta gomme creuse</t>
  </si>
  <si>
    <t>17h</t>
  </si>
  <si>
    <t>20h</t>
  </si>
  <si>
    <t>MUR A GAUCHE 30m</t>
  </si>
  <si>
    <t>17H</t>
  </si>
  <si>
    <t>20H</t>
  </si>
  <si>
    <t>FRONTENIS</t>
  </si>
  <si>
    <t>JAI ALAI</t>
  </si>
  <si>
    <t>Cesta punta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</si>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</sst>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8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36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patternFill patternType="solid">
        <fgColor theme="7" tint="-0.249977111117893"/>
        <bgColor indexed="64"/>
      </patternFill>
    </fill>
  </fills>
  <borders count="7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6" borderId="0" xfId="0" applyFont="1" applyFill="1"/>
    <xf numFmtId="0" fontId="1" fillId="7" borderId="0" xfId="0" applyFont="1" applyFill="1" applyAlignment="1">
      <alignment horizontal="center"/>
    </xf>
    <xf numFmtId="0" fontId="1" fillId="5" borderId="0" xfId="0" applyFont="1" applyFill="1"/>
    <xf numFmtId="0" fontId="1" fillId="3" borderId="0" xfId="0" applyFont="1" applyFill="1"/>
    <xf numFmtId="0" fontId="2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" fillId="6" borderId="0" xfId="0" applyFont="1" applyFill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0" fontId="1" fillId="2" borderId="4" xfId="0" applyFont="1" applyFill="1" applyBorder="1" applyAlignment="1" applyProtection="1">
      <alignment horizontal="center"/>
      <protection locked="0"/>
    </xf>
    <xf numFmtId="0" fontId="1" fillId="2" borderId="5" xfId="0" applyFont="1" applyFill="1" applyBorder="1" applyAlignment="1" applyProtection="1">
      <alignment horizontal="center"/>
      <protection locked="0"/>
    </xf>
    <xf numFmtId="0" fontId="1" fillId="2" borderId="6" xfId="0" applyFont="1" applyFill="1" applyBorder="1" applyAlignment="1" applyProtection="1">
      <alignment horizontal="center"/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8" borderId="0" xfId="0" applyFont="1" applyFill="1"/>
    <xf numFmtId="0" fontId="5" fillId="0" borderId="0" xfId="0" applyFont="1"/>
    <xf numFmtId="0" fontId="6" fillId="4" borderId="0" xfId="0" applyFont="1" applyFill="1" applyAlignment="1">
      <alignment horizontal="center"/>
    </xf>
    <xf numFmtId="0" fontId="1" fillId="0" borderId="0" xfId="0" applyFont="1" applyAlignment="1">
      <alignment horizontal="right"/>
    </xf>
    <xf numFmtId="0" fontId="3" fillId="5" borderId="0" xfId="0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7" fillId="0" borderId="0" xfId="0" applyFont="1" applyAlignment="1">
      <alignment horizontal="center" vertical="center"/>
    </xf>
    <xf numFmtId="0" fontId="1" fillId="0" borderId="0" xfId="0" applyFont="1" applyFill="1"/>
    <xf numFmtId="0" fontId="1" fillId="0" borderId="0" xfId="0" applyFont="1" applyFill="1" applyAlignment="1">
      <alignment horizontal="center"/>
    </xf>
    <xf numFmtId="0" fontId="1" fillId="0" borderId="0" xfId="0" applyFont="1" applyFill="1" applyBorder="1" applyAlignment="1" applyProtection="1">
      <alignment horizontal="center"/>
      <protection locked="0"/>
    </xf>
    <xf numFmtId="0" fontId="1" fillId="5" borderId="0" xfId="0" applyFont="1" applyFill="1" applyAlignment="1">
      <alignment horizontal="right" vertical="top"/>
    </xf>
    <xf numFmtId="0" fontId="1" fillId="3" borderId="0" xfId="0" applyFont="1" applyFill="1" applyAlignment="1">
      <alignment horizontal="right" vertical="top"/>
    </xf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0" xfId="0" applyFont="1" applyFill="1" applyAlignment="1">
      <alignment horizontal="center" vertical="center"/>
    </xf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.wdp"/><Relationship Id="rId1" Type="http://schemas.openxmlformats.org/officeDocument/2006/relationships/image" Target="../media/image2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235234</xdr:colOff>
      <xdr:row>28</xdr:row>
      <xdr:rowOff>32326</xdr:rowOff>
    </xdr:from>
    <xdr:to>
      <xdr:col>11</xdr:col>
      <xdr:colOff>550267</xdr:colOff>
      <xdr:row>32</xdr:row>
      <xdr:rowOff>163656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9171D55-8858-ADF8-7432-DE84AE2481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71461" y="6214917"/>
          <a:ext cx="921169" cy="924791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142876</xdr:colOff>
      <xdr:row>29</xdr:row>
      <xdr:rowOff>178911</xdr:rowOff>
    </xdr:from>
    <xdr:to>
      <xdr:col>7</xdr:col>
      <xdr:colOff>400459</xdr:colOff>
      <xdr:row>30</xdr:row>
      <xdr:rowOff>160475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97597E4-64C9-7113-A4C6-A7E739804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99001" y="6536849"/>
          <a:ext cx="257583" cy="180000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142875</xdr:colOff>
      <xdr:row>31</xdr:row>
      <xdr:rowOff>19075</xdr:rowOff>
    </xdr:from>
    <xdr:to>
      <xdr:col>7</xdr:col>
      <xdr:colOff>407336</xdr:colOff>
      <xdr:row>32</xdr:row>
      <xdr:rowOff>3091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79CB4E1-0ABB-401C-3F40-AD7B21030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80239" y="6799143"/>
          <a:ext cx="261286" cy="180000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158755</xdr:colOff>
      <xdr:row>30</xdr:row>
      <xdr:rowOff>31751</xdr:rowOff>
    </xdr:from>
    <xdr:to>
      <xdr:col>16</xdr:col>
      <xdr:colOff>455743</xdr:colOff>
      <xdr:row>31</xdr:row>
      <xdr:rowOff>16487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9BDEB08-651F-36B9-9CDF-11A863563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40880" y="6588126"/>
          <a:ext cx="296988" cy="183175"/>
        </a:xfrm>
        <a:prstGeom prst="rect">
          <a:avLst/>
        </a:prstGeom>
      </xdr:spPr>
    </xdr:pic>
    <xdr:clientData/>
  </xdr:twoCellAnchor>
  <xdr:twoCellAnchor editAs="oneCell">
    <xdr:from>
      <xdr:col>16</xdr:col>
      <xdr:colOff>158757</xdr:colOff>
      <xdr:row>31</xdr:row>
      <xdr:rowOff>31750</xdr:rowOff>
    </xdr:from>
    <xdr:to>
      <xdr:col>16</xdr:col>
      <xdr:colOff>455880</xdr:colOff>
      <xdr:row>32</xdr:row>
      <xdr:rowOff>16488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F8D540A-6080-4C01-216D-0BD62DDE9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40882" y="6786563"/>
          <a:ext cx="297123" cy="183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Violet II">
      <a:dk1>
        <a:sysClr val="windowText" lastClr="000000"/>
      </a:dk1>
      <a:lt1>
        <a:sysClr val="window" lastClr="FFFFFF"/>
      </a:lt1>
      <a:dk2>
        <a:srgbClr val="632E62"/>
      </a:dk2>
      <a:lt2>
        <a:srgbClr val="EAE5EB"/>
      </a:lt2>
      <a:accent1>
        <a:srgbClr val="92278F"/>
      </a:accent1>
      <a:accent2>
        <a:srgbClr val="9B57D3"/>
      </a:accent2>
      <a:accent3>
        <a:srgbClr val="755DD9"/>
      </a:accent3>
      <a:accent4>
        <a:srgbClr val="665EB8"/>
      </a:accent4>
      <a:accent5>
        <a:srgbClr val="45A5ED"/>
      </a:accent5>
      <a:accent6>
        <a:srgbClr val="5982DB"/>
      </a:accent6>
      <a:hlink>
        <a:srgbClr val="0066FF"/>
      </a:hlink>
      <a:folHlink>
        <a:srgbClr val="666699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A7BC4D7C-B2EE-4819-88FC-F0442A48518F}">
  <we:reference id="wa200005502" version="1.0.0.11" store="fr-FR" storeType="OMEX"/>
  <we:alternateReferences>
    <we:reference id="wa200005502" version="1.0.0.11" store="wa200005502" storeType="OMEX"/>
  </we:alternateReferences>
  <we:properties>
    <we:property name="docId" value="&quot;opVAHjBQGoKJ7kHhKaO4V&quot;"/>
  </we:properties>
  <we:bindings/>
  <we:snapshot xmlns:r="http://schemas.openxmlformats.org/officeDocument/2006/relationships"/>
  <we:extLst>
    <a:ext xmlns:a="http://schemas.openxmlformats.org/drawingml/2006/main" uri="{D87F86FE-615C-45B5-9D79-34F1136793EB}">
      <we:containsCustomFunctions/>
    </a:ext>
    <a:ext xmlns:a="http://schemas.openxmlformats.org/drawingml/2006/main" uri="{7C84B067-C214-45C3-A712-C9D94CD141B2}">
      <we:customFunctionIdList>
        <we:customFunctionIds>_xldudf_GPT</we:customFunctionIds>
        <we:customFunctionIds>_xldudf_GPT_LIST</we:customFunctionIds>
        <we:customFunctionIds>_xldudf_GPT_HLIST</we:customFunctionIds>
        <we:customFunctionIds>_xldudf_GPT_CLASSIFY</we:customFunctionIds>
        <we:customFunctionIds>_xldudf_GPT_TRANSLATE</we:customFunctionIds>
        <we:customFunctionIds>_xldudf_GPT_EXTRACT</we:customFunctionIds>
        <we:customFunctionIds>_xldudf_GPT_TAG</we:customFunctionIds>
        <we:customFunctionIds>_xldudf_GPT_CONVERT</we:customFunctionIds>
        <we:customFunctionIds>_xldudf_GPT_FORMAT</we:customFunctionIds>
        <we:customFunctionIds>_xldudf_GPT_SUMMARIZE</we:customFunctionIds>
        <we:customFunctionIds>_xldudf_GPT_TABLE</we:customFunctionIds>
        <we:customFunctionIds>_xldudf_GPT_FILL</we:customFunctionIds>
        <we:customFunctionIds>_xldudf_GPT_SPLIT</we:customFunctionIds>
        <we:customFunctionIds>_xldudf_GPT_HSPLIT</we:customFunctionIds>
        <we:customFunctionIds>_xldudf_GPT_EDIT</we:customFunctionIds>
        <we:customFunctionIds>_xldudf_GPT_MATCH</we:customFunctionIds>
        <we:customFunctionIds>_xldudf_GPT_VISION</we:customFunctionIds>
        <we:customFunctionIds>_xldudf_GPT_WEB</we:customFunctionIds>
      </we:customFunctionIdList>
    </a:ext>
  </we:extLst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V32"/>
  <sheetViews>
    <sheetView showGridLines="0" tabSelected="1" zoomScale="90" zoomScaleNormal="90" workbookViewId="0">
      <selection activeCell="AA22" sqref="AA22"/>
    </sheetView>
  </sheetViews>
  <sheetFormatPr baseColWidth="10" defaultColWidth="8.7265625" defaultRowHeight="15.5" x14ac:dyDescent="0.35"/>
  <cols>
    <col min="1" max="2" width="8.7265625" style="2"/>
    <col min="3" max="3" width="24.7265625" style="2" customWidth="1"/>
    <col min="4" max="4" width="8.7265625" style="2"/>
    <col min="5" max="5" width="5.26953125" style="2" customWidth="1"/>
    <col min="6" max="8" width="8.7265625" style="2"/>
    <col min="9" max="9" width="1.1796875" style="2" customWidth="1"/>
    <col min="10" max="10" width="8.7265625" style="2" customWidth="1"/>
    <col min="11" max="12" width="8.7265625" style="2"/>
    <col min="13" max="13" width="11.54296875" style="2" bestFit="1" customWidth="1"/>
    <col min="14" max="14" width="6.54296875" style="2" customWidth="1"/>
    <col min="15" max="17" width="8.7265625" style="2"/>
    <col min="18" max="18" width="1.90625" style="2" customWidth="1"/>
    <col min="19" max="19" width="8.7265625" style="2" customWidth="1"/>
    <col min="20" max="21" width="8.7265625" style="2"/>
    <col min="22" max="22" width="11.1796875" style="2" bestFit="1" customWidth="1"/>
    <col min="23" max="16384" width="8.7265625" style="2"/>
  </cols>
  <sheetData>
    <row r="2" spans="2:22" ht="24.5" customHeight="1" x14ac:dyDescent="0.35">
      <c r="C2" s="20" t="s">
        <v>0</v>
      </c>
      <c r="D2" s="20">
        <v>2</v>
      </c>
      <c r="E2" s="11"/>
      <c r="F2" s="5"/>
      <c r="G2" s="5"/>
      <c r="H2" s="5"/>
      <c r="I2" s="5"/>
      <c r="J2" s="5"/>
      <c r="K2" s="5"/>
      <c r="L2" s="30" t="s">
        <v>8</v>
      </c>
      <c r="M2" s="34" cm="1">
        <f t="array" ref="M2">_xlfn.IFS(K25&gt;T25,1,K25&lt;T25,2,E25&gt;N25,1,E25&lt;N25,2)</f>
        <v>2</v>
      </c>
      <c r="O2" s="6"/>
      <c r="P2" s="6"/>
      <c r="Q2" s="6"/>
      <c r="R2" s="6"/>
      <c r="S2" s="6"/>
      <c r="T2" s="6"/>
      <c r="U2" s="31" t="s">
        <v>8</v>
      </c>
      <c r="V2" s="34" cm="1">
        <f t="array" ref="V2">_xlfn.IFS(M2=2,1,M2=1,2)</f>
        <v>1</v>
      </c>
    </row>
    <row r="3" spans="2:22" ht="26" customHeight="1" x14ac:dyDescent="0.6">
      <c r="C3" s="20" t="s">
        <v>1</v>
      </c>
      <c r="D3" s="20">
        <v>0</v>
      </c>
      <c r="E3" s="11"/>
      <c r="F3" s="23" t="s">
        <v>4</v>
      </c>
      <c r="G3" s="23"/>
      <c r="H3" s="23"/>
      <c r="I3" s="23"/>
      <c r="J3" s="23"/>
      <c r="K3" s="23"/>
      <c r="L3" s="23"/>
      <c r="M3" s="34"/>
      <c r="O3" s="24" t="s">
        <v>5</v>
      </c>
      <c r="P3" s="24"/>
      <c r="Q3" s="24"/>
      <c r="R3" s="24"/>
      <c r="S3" s="24"/>
      <c r="T3" s="24"/>
      <c r="U3" s="24"/>
      <c r="V3" s="34"/>
    </row>
    <row r="4" spans="2:22" x14ac:dyDescent="0.35">
      <c r="B4" s="22" t="s">
        <v>25</v>
      </c>
      <c r="C4" s="22" t="s">
        <v>14</v>
      </c>
      <c r="K4" s="1" t="s">
        <v>6</v>
      </c>
      <c r="L4" s="1" t="s">
        <v>7</v>
      </c>
      <c r="M4" s="1"/>
      <c r="T4" s="1" t="s">
        <v>6</v>
      </c>
      <c r="U4" s="1" t="s">
        <v>7</v>
      </c>
    </row>
    <row r="5" spans="2:22" x14ac:dyDescent="0.35">
      <c r="B5" s="2" t="s">
        <v>17</v>
      </c>
      <c r="C5" s="3" t="s">
        <v>15</v>
      </c>
      <c r="D5" s="10" t="s">
        <v>2</v>
      </c>
      <c r="E5" s="1"/>
      <c r="F5" s="12">
        <v>15</v>
      </c>
      <c r="G5" s="13">
        <v>14</v>
      </c>
      <c r="H5" s="14">
        <v>10</v>
      </c>
      <c r="I5" s="1"/>
      <c r="J5" s="4" cm="1">
        <f t="array" ref="J5">_xlfn.IFS(SUM(F5:H5)=30,$D$2,H5=10,$D$2, SUM(F5:G5)&lt;30,$D$3)</f>
        <v>2</v>
      </c>
      <c r="K5" s="4">
        <f>SUM(F5:H5)</f>
        <v>39</v>
      </c>
      <c r="L5" s="4">
        <f>SUM(O5:Q5)</f>
        <v>37</v>
      </c>
      <c r="M5" s="1"/>
      <c r="N5" s="1"/>
      <c r="O5" s="12">
        <v>14</v>
      </c>
      <c r="P5" s="13">
        <v>15</v>
      </c>
      <c r="Q5" s="14">
        <v>8</v>
      </c>
      <c r="R5" s="1"/>
      <c r="S5" s="4" cm="1">
        <f t="array" ref="S5">_xlfn.IFS(SUM(O5:Q5)=30,$D$2,Q5=10,$D$2, SUM(O5:P5)&lt;30,$D$3)</f>
        <v>0</v>
      </c>
      <c r="T5" s="4">
        <f>SUM(O5:Q5)</f>
        <v>37</v>
      </c>
      <c r="U5" s="4">
        <f>SUM(F5:H5)</f>
        <v>39</v>
      </c>
    </row>
    <row r="6" spans="2:22" x14ac:dyDescent="0.35">
      <c r="C6" s="3" t="s">
        <v>16</v>
      </c>
      <c r="D6" s="10" t="s">
        <v>3</v>
      </c>
      <c r="E6" s="1"/>
      <c r="F6" s="15">
        <v>12</v>
      </c>
      <c r="G6" s="16">
        <v>10</v>
      </c>
      <c r="H6" s="17"/>
      <c r="I6" s="1"/>
      <c r="J6" s="4" cm="1">
        <f t="array" ref="J6">_xlfn.IFS(SUM(F6:H6)=30,D$2,H6=10,D$2, SUM(F6:G6)&lt;30,D$3)</f>
        <v>0</v>
      </c>
      <c r="K6" s="4">
        <f>SUM(F6:H6)</f>
        <v>22</v>
      </c>
      <c r="L6" s="4">
        <f>SUM(O6:Q6)</f>
        <v>30</v>
      </c>
      <c r="M6" s="1"/>
      <c r="N6" s="1"/>
      <c r="O6" s="15">
        <v>15</v>
      </c>
      <c r="P6" s="16">
        <v>15</v>
      </c>
      <c r="Q6" s="17"/>
      <c r="R6" s="1"/>
      <c r="S6" s="4" cm="1">
        <f t="array" ref="S6">_xlfn.IFS(SUM(O6:Q6)=30,$D$2,Q6=10,$D$2, SUM(O6:P6)&lt;30,$D$3)</f>
        <v>2</v>
      </c>
      <c r="T6" s="4">
        <f>SUM(O6:Q6)</f>
        <v>30</v>
      </c>
      <c r="U6" s="4">
        <f>SUM(F6:H6)</f>
        <v>22</v>
      </c>
    </row>
    <row r="7" spans="2:22" x14ac:dyDescent="0.35">
      <c r="D7" s="1"/>
      <c r="E7" s="1"/>
      <c r="F7" s="18"/>
      <c r="G7" s="18"/>
      <c r="H7" s="18"/>
      <c r="I7" s="1"/>
      <c r="J7" s="1"/>
      <c r="K7" s="1"/>
      <c r="L7" s="1"/>
      <c r="M7" s="1"/>
      <c r="N7" s="1"/>
      <c r="O7" s="18"/>
      <c r="P7" s="18"/>
      <c r="Q7" s="18"/>
      <c r="R7" s="1"/>
      <c r="S7" s="1"/>
      <c r="T7" s="1"/>
      <c r="U7" s="1"/>
    </row>
    <row r="8" spans="2:22" x14ac:dyDescent="0.35">
      <c r="B8" s="2" t="s">
        <v>18</v>
      </c>
      <c r="C8" s="3" t="s">
        <v>15</v>
      </c>
      <c r="D8" s="10" t="s">
        <v>3</v>
      </c>
      <c r="E8" s="1"/>
      <c r="F8" s="12">
        <v>15</v>
      </c>
      <c r="G8" s="13">
        <v>14</v>
      </c>
      <c r="H8" s="14">
        <v>8</v>
      </c>
      <c r="I8" s="1"/>
      <c r="J8" s="4" cm="1">
        <f t="array" ref="J8">_xlfn.IFS(SUM(F8:H8)=30,$D$2,H8=10,$D$2, SUM(F8:G8)&lt;30,$D$3)</f>
        <v>0</v>
      </c>
      <c r="K8" s="4">
        <f>SUM(F8:H8)</f>
        <v>37</v>
      </c>
      <c r="L8" s="4">
        <f>SUM(O8:Q8)</f>
        <v>39</v>
      </c>
      <c r="M8" s="1"/>
      <c r="N8" s="1"/>
      <c r="O8" s="12">
        <v>14</v>
      </c>
      <c r="P8" s="13">
        <v>15</v>
      </c>
      <c r="Q8" s="14">
        <v>10</v>
      </c>
      <c r="R8" s="1"/>
      <c r="S8" s="4" cm="1">
        <f t="array" ref="S8">_xlfn.IFS(SUM(O8:Q8)=30,$D$2,Q8=10,$D$2, SUM(O8:P8)&lt;30,$D$3)</f>
        <v>2</v>
      </c>
      <c r="T8" s="4">
        <f>SUM(O8:Q8)</f>
        <v>39</v>
      </c>
      <c r="U8" s="4">
        <f>SUM(F8:H8)</f>
        <v>37</v>
      </c>
    </row>
    <row r="9" spans="2:22" x14ac:dyDescent="0.35">
      <c r="C9" s="3" t="s">
        <v>16</v>
      </c>
      <c r="D9" s="10" t="s">
        <v>2</v>
      </c>
      <c r="E9" s="1"/>
      <c r="F9" s="15">
        <v>15</v>
      </c>
      <c r="G9" s="16">
        <v>15</v>
      </c>
      <c r="H9" s="17"/>
      <c r="I9" s="1"/>
      <c r="J9" s="4" cm="1">
        <f t="array" ref="J9">_xlfn.IFS(SUM(F9:H9)=30,D$2,H9=10,D$2, SUM(F9:G9)&lt;30,D$3)</f>
        <v>2</v>
      </c>
      <c r="K9" s="4">
        <f>SUM(F9:H9)</f>
        <v>30</v>
      </c>
      <c r="L9" s="4">
        <f>SUM(O9:Q9)</f>
        <v>28</v>
      </c>
      <c r="M9" s="1"/>
      <c r="N9" s="1"/>
      <c r="O9" s="15">
        <v>14</v>
      </c>
      <c r="P9" s="16">
        <v>14</v>
      </c>
      <c r="Q9" s="17"/>
      <c r="R9" s="1"/>
      <c r="S9" s="4" cm="1">
        <f t="array" ref="S9">_xlfn.IFS(SUM(O9:Q9)=30,$D$2,Q9=10,$D$2, SUM(O9:P9)&lt;30,$D$3)</f>
        <v>0</v>
      </c>
      <c r="T9" s="4">
        <f>SUM(O9:Q9)</f>
        <v>28</v>
      </c>
      <c r="U9" s="4">
        <f>SUM(F9:H9)</f>
        <v>30</v>
      </c>
    </row>
    <row r="10" spans="2:22" s="27" customFormat="1" x14ac:dyDescent="0.35">
      <c r="D10" s="28"/>
      <c r="E10" s="28"/>
      <c r="F10" s="29"/>
      <c r="G10" s="29"/>
      <c r="H10" s="29"/>
      <c r="I10" s="28"/>
      <c r="J10" s="28"/>
      <c r="K10" s="28"/>
      <c r="L10" s="28"/>
      <c r="M10" s="28"/>
      <c r="N10" s="28"/>
      <c r="O10" s="29"/>
      <c r="P10" s="29"/>
      <c r="Q10" s="29"/>
      <c r="R10" s="28"/>
      <c r="S10" s="28"/>
      <c r="T10" s="28"/>
      <c r="U10" s="28"/>
    </row>
    <row r="11" spans="2:22" x14ac:dyDescent="0.35">
      <c r="B11" s="22" t="s">
        <v>25</v>
      </c>
      <c r="C11" s="22" t="s">
        <v>19</v>
      </c>
      <c r="D11" s="1"/>
      <c r="E11" s="1"/>
      <c r="F11" s="18"/>
      <c r="G11" s="18"/>
      <c r="H11" s="18"/>
      <c r="I11" s="1"/>
      <c r="J11" s="1"/>
      <c r="K11" s="1"/>
      <c r="L11" s="1"/>
      <c r="M11" s="1"/>
      <c r="N11" s="1"/>
      <c r="O11" s="18"/>
      <c r="P11" s="18"/>
      <c r="Q11" s="18"/>
      <c r="R11" s="1"/>
      <c r="S11" s="1"/>
      <c r="T11" s="1"/>
      <c r="U11" s="1"/>
    </row>
    <row r="12" spans="2:22" x14ac:dyDescent="0.35">
      <c r="B12" s="2" t="s">
        <v>20</v>
      </c>
      <c r="C12" s="3" t="s">
        <v>16</v>
      </c>
      <c r="D12" s="10" t="s">
        <v>2</v>
      </c>
      <c r="E12" s="1"/>
      <c r="F12" s="12">
        <v>15</v>
      </c>
      <c r="G12" s="13">
        <v>14</v>
      </c>
      <c r="H12" s="14">
        <v>5</v>
      </c>
      <c r="I12" s="1"/>
      <c r="J12" s="4" cm="1">
        <f t="array" ref="J12">_xlfn.IFS(SUM(F12:H12)=30,$D$2,H12=10,$D$2, SUM(F12:G12)&lt;30,$D$3)</f>
        <v>0</v>
      </c>
      <c r="K12" s="4">
        <f>SUM(F12:H12)</f>
        <v>34</v>
      </c>
      <c r="L12" s="4">
        <f>SUM(O12:Q12)</f>
        <v>39</v>
      </c>
      <c r="M12" s="1"/>
      <c r="N12" s="1"/>
      <c r="O12" s="12">
        <v>14</v>
      </c>
      <c r="P12" s="13">
        <v>15</v>
      </c>
      <c r="Q12" s="14">
        <v>10</v>
      </c>
      <c r="R12" s="1"/>
      <c r="S12" s="4" cm="1">
        <f t="array" ref="S12">_xlfn.IFS(SUM(O12:Q12)=30,$D$2,Q12=10,$D$2, SUM(O12:P12)&lt;30,$D$3)</f>
        <v>2</v>
      </c>
      <c r="T12" s="4">
        <f>SUM(O12:Q12)</f>
        <v>39</v>
      </c>
      <c r="U12" s="4">
        <f>SUM(F12:H12)</f>
        <v>34</v>
      </c>
    </row>
    <row r="13" spans="2:22" x14ac:dyDescent="0.35">
      <c r="C13" s="3" t="s">
        <v>22</v>
      </c>
      <c r="D13" s="10" t="s">
        <v>3</v>
      </c>
      <c r="E13" s="1"/>
      <c r="F13" s="15"/>
      <c r="G13" s="16"/>
      <c r="H13" s="17"/>
      <c r="I13" s="1"/>
      <c r="J13" s="4" cm="1">
        <f t="array" ref="J13">_xlfn.IFS(SUM(F13:H13)=30,D$2,H13=10,D$2, SUM(F13:G13)&lt;30,D$3)</f>
        <v>0</v>
      </c>
      <c r="K13" s="4">
        <f>SUM(F13:H13)</f>
        <v>0</v>
      </c>
      <c r="L13" s="4">
        <f>SUM(O13:Q13)</f>
        <v>0</v>
      </c>
      <c r="M13" s="1"/>
      <c r="N13" s="1"/>
      <c r="O13" s="15"/>
      <c r="P13" s="16"/>
      <c r="Q13" s="17"/>
      <c r="R13" s="1"/>
      <c r="S13" s="4" cm="1">
        <f t="array" ref="S13">_xlfn.IFS(SUM(O13:Q13)=30,$D$2,Q13=10,$D$2, SUM(O13:P13)&lt;30,$D$3)</f>
        <v>0</v>
      </c>
      <c r="T13" s="4">
        <f>SUM(O13:Q13)</f>
        <v>0</v>
      </c>
      <c r="U13" s="4">
        <f>SUM(F13:H13)</f>
        <v>0</v>
      </c>
    </row>
    <row r="14" spans="2:22" x14ac:dyDescent="0.35">
      <c r="D14" s="1"/>
      <c r="E14" s="1"/>
      <c r="F14" s="18"/>
      <c r="G14" s="18"/>
      <c r="H14" s="18"/>
      <c r="I14" s="1"/>
      <c r="J14" s="1"/>
      <c r="K14" s="1"/>
      <c r="L14" s="1"/>
      <c r="M14" s="1"/>
      <c r="N14" s="1"/>
      <c r="O14" s="18"/>
      <c r="P14" s="18"/>
      <c r="Q14" s="18"/>
      <c r="R14" s="1"/>
      <c r="S14" s="1"/>
      <c r="T14" s="1"/>
      <c r="U14" s="1"/>
    </row>
    <row r="15" spans="2:22" x14ac:dyDescent="0.35">
      <c r="B15" s="2" t="s">
        <v>21</v>
      </c>
      <c r="C15" s="3" t="s">
        <v>16</v>
      </c>
      <c r="D15" s="10" t="s">
        <v>3</v>
      </c>
      <c r="E15" s="1"/>
      <c r="F15" s="12">
        <v>15</v>
      </c>
      <c r="G15" s="13">
        <v>9</v>
      </c>
      <c r="H15" s="14"/>
      <c r="I15" s="1"/>
      <c r="J15" s="4" cm="1">
        <f t="array" ref="J15">_xlfn.IFS(SUM(F15:H15)=30,$D$2,H15=10,$D$2, SUM(F15:G15)&lt;30,$D$3)</f>
        <v>0</v>
      </c>
      <c r="K15" s="4">
        <f>SUM(F15:H15)</f>
        <v>24</v>
      </c>
      <c r="L15" s="4">
        <f>SUM(O15:Q15)</f>
        <v>29</v>
      </c>
      <c r="M15" s="1"/>
      <c r="N15" s="1"/>
      <c r="O15" s="12">
        <v>14</v>
      </c>
      <c r="P15" s="13">
        <v>15</v>
      </c>
      <c r="Q15" s="14"/>
      <c r="R15" s="1"/>
      <c r="S15" s="4" cm="1">
        <f t="array" ref="S15">_xlfn.IFS(SUM(O15:Q15)=30,$D$2,Q15=10,$D$2, SUM(O15:P15)&lt;30,$D$3)</f>
        <v>0</v>
      </c>
      <c r="T15" s="4">
        <f>SUM(O15:Q15)</f>
        <v>29</v>
      </c>
      <c r="U15" s="4">
        <f>SUM(F15:H15)</f>
        <v>24</v>
      </c>
    </row>
    <row r="16" spans="2:22" x14ac:dyDescent="0.35">
      <c r="C16" s="3" t="s">
        <v>22</v>
      </c>
      <c r="D16" s="10" t="s">
        <v>2</v>
      </c>
      <c r="E16" s="1"/>
      <c r="F16" s="15"/>
      <c r="G16" s="16"/>
      <c r="H16" s="17"/>
      <c r="I16" s="1"/>
      <c r="J16" s="4" cm="1">
        <f t="array" ref="J16">_xlfn.IFS(SUM(F16:H16)=30,D$2,H16=10,D$2, SUM(F16:G16)&lt;30,D$3)</f>
        <v>0</v>
      </c>
      <c r="K16" s="4">
        <f>SUM(F16:H16)</f>
        <v>0</v>
      </c>
      <c r="L16" s="4">
        <f>SUM(O16:Q16)</f>
        <v>0</v>
      </c>
      <c r="M16" s="1"/>
      <c r="N16" s="1"/>
      <c r="O16" s="15"/>
      <c r="P16" s="16"/>
      <c r="Q16" s="17"/>
      <c r="R16" s="1"/>
      <c r="S16" s="4" cm="1">
        <f t="array" ref="S16">_xlfn.IFS(SUM(O16:Q16)=30,$D$2,Q16=10,$D$2, SUM(O16:P16)&lt;30,$D$3)</f>
        <v>0</v>
      </c>
      <c r="T16" s="4">
        <f>SUM(O16:Q16)</f>
        <v>0</v>
      </c>
      <c r="U16" s="4">
        <f>SUM(F16:H16)</f>
        <v>0</v>
      </c>
    </row>
    <row r="17" spans="2:21" s="27" customFormat="1" x14ac:dyDescent="0.35">
      <c r="D17" s="28"/>
      <c r="E17" s="28"/>
      <c r="F17" s="29"/>
      <c r="G17" s="29"/>
      <c r="H17" s="29"/>
      <c r="I17" s="28"/>
      <c r="J17" s="28"/>
      <c r="K17" s="28"/>
      <c r="L17" s="28"/>
      <c r="M17" s="28"/>
      <c r="N17" s="28"/>
      <c r="O17" s="29"/>
      <c r="P17" s="29"/>
      <c r="Q17" s="29"/>
      <c r="R17" s="28"/>
      <c r="S17" s="28"/>
      <c r="T17" s="28"/>
      <c r="U17" s="28"/>
    </row>
    <row r="18" spans="2:21" x14ac:dyDescent="0.35">
      <c r="B18" s="22" t="s">
        <v>25</v>
      </c>
      <c r="C18" s="22" t="s">
        <v>23</v>
      </c>
      <c r="D18" s="1"/>
      <c r="E18" s="1"/>
      <c r="F18" s="18"/>
      <c r="G18" s="18"/>
      <c r="H18" s="18"/>
      <c r="I18" s="1"/>
      <c r="J18" s="1"/>
      <c r="K18" s="1"/>
      <c r="L18" s="1"/>
      <c r="M18" s="1"/>
      <c r="N18" s="1"/>
      <c r="O18" s="18"/>
      <c r="P18" s="18"/>
      <c r="Q18" s="18"/>
      <c r="R18" s="1"/>
      <c r="S18" s="1"/>
      <c r="T18" s="1"/>
      <c r="U18" s="1"/>
    </row>
    <row r="19" spans="2:21" x14ac:dyDescent="0.35">
      <c r="B19" s="2" t="s">
        <v>20</v>
      </c>
      <c r="C19" s="3" t="s">
        <v>24</v>
      </c>
      <c r="D19" s="10" t="s">
        <v>2</v>
      </c>
      <c r="E19" s="1"/>
      <c r="F19" s="12"/>
      <c r="G19" s="13"/>
      <c r="H19" s="14"/>
      <c r="I19" s="1"/>
      <c r="J19" s="4" cm="1">
        <f t="array" ref="J19">_xlfn.IFS(SUM(F19:H19)=30,$D$2,H19=10,$D$2, SUM(F19:G19)&lt;30,$D$3)</f>
        <v>0</v>
      </c>
      <c r="K19" s="4">
        <f>SUM(F19:H19)</f>
        <v>0</v>
      </c>
      <c r="L19" s="4">
        <f>SUM(O19:Q19)</f>
        <v>0</v>
      </c>
      <c r="M19" s="1"/>
      <c r="N19" s="1"/>
      <c r="O19" s="12"/>
      <c r="P19" s="13"/>
      <c r="Q19" s="14"/>
      <c r="R19" s="1"/>
      <c r="S19" s="4" cm="1">
        <f t="array" ref="S19">_xlfn.IFS(SUM(O19:Q19)=30,$D$2,Q19=10,$D$2, SUM(O19:P19)&lt;30,$D$3)</f>
        <v>0</v>
      </c>
      <c r="T19" s="4">
        <f>SUM(O19:Q19)</f>
        <v>0</v>
      </c>
      <c r="U19" s="4">
        <f>SUM(F19:H19)</f>
        <v>0</v>
      </c>
    </row>
    <row r="20" spans="2:21" x14ac:dyDescent="0.35">
      <c r="C20" s="3" t="s">
        <v>24</v>
      </c>
      <c r="D20" s="10" t="s">
        <v>3</v>
      </c>
      <c r="E20" s="1"/>
      <c r="F20" s="15"/>
      <c r="G20" s="16"/>
      <c r="H20" s="17"/>
      <c r="I20" s="1"/>
      <c r="J20" s="4" cm="1">
        <f t="array" ref="J20">_xlfn.IFS(SUM(F20:H20)=30,D$2,H20=10,D$2, SUM(F20:G20)&lt;30,D$3)</f>
        <v>0</v>
      </c>
      <c r="K20" s="4">
        <f>SUM(F20:H20)</f>
        <v>0</v>
      </c>
      <c r="L20" s="4">
        <f>SUM(O20:Q20)</f>
        <v>0</v>
      </c>
      <c r="M20" s="1"/>
      <c r="N20" s="1"/>
      <c r="O20" s="15"/>
      <c r="P20" s="16"/>
      <c r="Q20" s="17"/>
      <c r="R20" s="1"/>
      <c r="S20" s="4" cm="1">
        <f t="array" ref="S20">_xlfn.IFS(SUM(O20:Q20)=30,$D$2,Q20=10,$D$2, SUM(O20:P20)&lt;30,$D$3)</f>
        <v>0</v>
      </c>
      <c r="T20" s="4">
        <f>SUM(O20:Q20)</f>
        <v>0</v>
      </c>
      <c r="U20" s="4">
        <f>SUM(F20:H20)</f>
        <v>0</v>
      </c>
    </row>
    <row r="21" spans="2:21" x14ac:dyDescent="0.35">
      <c r="D21" s="1"/>
      <c r="E21" s="1"/>
      <c r="F21" s="18"/>
      <c r="G21" s="18"/>
      <c r="H21" s="18"/>
      <c r="I21" s="1"/>
      <c r="J21" s="1"/>
      <c r="K21" s="1"/>
      <c r="L21" s="1"/>
      <c r="M21" s="1"/>
      <c r="N21" s="1"/>
      <c r="O21" s="18"/>
      <c r="P21" s="18"/>
      <c r="Q21" s="18"/>
      <c r="R21" s="1"/>
      <c r="S21" s="1"/>
      <c r="T21" s="1"/>
      <c r="U21" s="1"/>
    </row>
    <row r="22" spans="2:21" x14ac:dyDescent="0.35">
      <c r="C22" s="3"/>
      <c r="D22" s="10" t="s">
        <v>2</v>
      </c>
      <c r="E22" s="1"/>
      <c r="F22" s="12"/>
      <c r="G22" s="13"/>
      <c r="H22" s="14"/>
      <c r="I22" s="1"/>
      <c r="J22" s="4" cm="1">
        <f t="array" ref="J22">_xlfn.IFS(SUM(F22:H22)=30,$D$2,H22=10,$D$2, SUM(F22:G22)&lt;30,$D$3)</f>
        <v>0</v>
      </c>
      <c r="K22" s="4">
        <f>SUM(F22:H22)</f>
        <v>0</v>
      </c>
      <c r="L22" s="4">
        <f>SUM(O22:Q22)</f>
        <v>0</v>
      </c>
      <c r="M22" s="1"/>
      <c r="N22" s="1"/>
      <c r="O22" s="12"/>
      <c r="P22" s="13"/>
      <c r="Q22" s="14"/>
      <c r="R22" s="1"/>
      <c r="S22" s="4" cm="1">
        <f t="array" ref="S22">_xlfn.IFS(SUM(O22:Q22)=30,$D$2,Q22=10,$D$2, SUM(O22:P22)&lt;30,$D$3)</f>
        <v>0</v>
      </c>
      <c r="T22" s="4">
        <f>SUM(O22:Q22)</f>
        <v>0</v>
      </c>
      <c r="U22" s="4">
        <f>SUM(F22:H22)</f>
        <v>0</v>
      </c>
    </row>
    <row r="23" spans="2:21" x14ac:dyDescent="0.35">
      <c r="C23" s="3"/>
      <c r="D23" s="10" t="s">
        <v>3</v>
      </c>
      <c r="E23" s="1"/>
      <c r="F23" s="15"/>
      <c r="G23" s="16"/>
      <c r="H23" s="17"/>
      <c r="I23" s="1"/>
      <c r="J23" s="4" cm="1">
        <f t="array" ref="J23">_xlfn.IFS(SUM(F23:H23)=30,D$2,H23=10,D$2, SUM(F23:G23)&lt;30,D$3)</f>
        <v>0</v>
      </c>
      <c r="K23" s="4">
        <f>SUM(F23:H23)</f>
        <v>0</v>
      </c>
      <c r="L23" s="4">
        <f>SUM(O23:Q23)</f>
        <v>0</v>
      </c>
      <c r="M23" s="1"/>
      <c r="N23" s="1"/>
      <c r="O23" s="15"/>
      <c r="P23" s="16"/>
      <c r="Q23" s="17"/>
      <c r="R23" s="1"/>
      <c r="S23" s="4" cm="1">
        <f t="array" ref="S23">_xlfn.IFS(SUM(O23:Q23)=30,$D$2,Q23=10,$D$2, SUM(O23:P23)&lt;30,$D$3)</f>
        <v>0</v>
      </c>
      <c r="T23" s="4">
        <f>SUM(O23:Q23)</f>
        <v>0</v>
      </c>
      <c r="U23" s="4">
        <f>SUM(F23:H23)</f>
        <v>0</v>
      </c>
    </row>
    <row r="25" spans="2:21" ht="23.5" x14ac:dyDescent="0.55000000000000004">
      <c r="D25" s="22"/>
      <c r="E25" s="26">
        <f>SUM(F25:H25)</f>
        <v>7</v>
      </c>
      <c r="F25" s="33">
        <f>COUNTIF(F5:F23,"=15")</f>
        <v>5</v>
      </c>
      <c r="G25" s="33">
        <f>COUNTIF(G5:G23,"=15")</f>
        <v>1</v>
      </c>
      <c r="H25" s="33">
        <f>COUNTIF(H5:H23,"=10")</f>
        <v>1</v>
      </c>
      <c r="I25" s="8"/>
      <c r="J25" s="33">
        <f>SUM(J5:J23)</f>
        <v>4</v>
      </c>
      <c r="K25" s="21">
        <f>SUM(K5:K23)</f>
        <v>186</v>
      </c>
      <c r="L25" s="9">
        <f>SUM(L5:L23)</f>
        <v>202</v>
      </c>
      <c r="M25" s="9"/>
      <c r="N25" s="26">
        <f>SUM(O25:Q25)</f>
        <v>8</v>
      </c>
      <c r="O25" s="33">
        <f>COUNTIF(O5:O23,"=15")</f>
        <v>1</v>
      </c>
      <c r="P25" s="33">
        <f>COUNTIF(P5:P23,"=15")</f>
        <v>5</v>
      </c>
      <c r="Q25" s="33">
        <f>COUNTIF(Q5:Q23,"=10")</f>
        <v>2</v>
      </c>
      <c r="R25" s="9"/>
      <c r="S25" s="33">
        <f>SUM(S5:S23)</f>
        <v>6</v>
      </c>
      <c r="T25" s="21">
        <f>SUM(T5:T23)</f>
        <v>202</v>
      </c>
      <c r="U25" s="9">
        <f t="shared" ref="U25" si="0">SUM(U5:U23)</f>
        <v>186</v>
      </c>
    </row>
    <row r="26" spans="2:21" ht="18.5" x14ac:dyDescent="0.45">
      <c r="D26" s="8"/>
      <c r="E26" s="8"/>
      <c r="F26" s="8"/>
      <c r="G26" s="8"/>
      <c r="H26" s="8"/>
      <c r="I26" s="8"/>
      <c r="J26" s="8"/>
      <c r="K26" s="32">
        <f>K25-L25</f>
        <v>-16</v>
      </c>
      <c r="L26" s="7"/>
      <c r="M26" s="7"/>
      <c r="N26" s="7"/>
      <c r="O26" s="7"/>
      <c r="P26" s="7"/>
      <c r="Q26" s="7"/>
      <c r="R26" s="7"/>
      <c r="S26" s="7"/>
      <c r="T26" s="32">
        <f>T25-U25</f>
        <v>16</v>
      </c>
      <c r="U26" s="7"/>
    </row>
    <row r="27" spans="2:21" ht="21" x14ac:dyDescent="0.5">
      <c r="C27" s="25" t="s">
        <v>9</v>
      </c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</row>
    <row r="29" spans="2:21" x14ac:dyDescent="0.35">
      <c r="C29" s="3" t="s">
        <v>22</v>
      </c>
      <c r="D29" s="10" t="s">
        <v>2</v>
      </c>
      <c r="E29" s="1"/>
      <c r="F29" s="12">
        <v>15</v>
      </c>
      <c r="G29" s="13">
        <v>9</v>
      </c>
      <c r="H29" s="14">
        <v>8</v>
      </c>
      <c r="O29" s="12">
        <v>14</v>
      </c>
      <c r="P29" s="13">
        <v>15</v>
      </c>
      <c r="Q29" s="14">
        <v>8</v>
      </c>
    </row>
    <row r="31" spans="2:21" x14ac:dyDescent="0.35">
      <c r="F31" s="19" t="s">
        <v>10</v>
      </c>
      <c r="G31" s="19"/>
      <c r="O31" s="19" t="s">
        <v>12</v>
      </c>
      <c r="P31" s="19"/>
    </row>
    <row r="32" spans="2:21" x14ac:dyDescent="0.35">
      <c r="F32" s="19" t="s">
        <v>11</v>
      </c>
      <c r="G32" s="19"/>
      <c r="O32" s="19" t="s">
        <v>13</v>
      </c>
      <c r="P32" s="19"/>
    </row>
  </sheetData>
  <sheetProtection selectLockedCells="1"/>
  <mergeCells count="5">
    <mergeCell ref="F3:L3"/>
    <mergeCell ref="O3:U3"/>
    <mergeCell ref="M2:M3"/>
    <mergeCell ref="V2:V3"/>
    <mergeCell ref="C27:U27"/>
  </mergeCells>
  <conditionalFormatting sqref="F5:G23 O5:P23">
    <cfRule type="cellIs" dxfId="5" priority="19" operator="equal">
      <formula>15</formula>
    </cfRule>
  </conditionalFormatting>
  <conditionalFormatting sqref="F29:G29">
    <cfRule type="cellIs" dxfId="4" priority="3" operator="equal">
      <formula>15</formula>
    </cfRule>
  </conditionalFormatting>
  <conditionalFormatting sqref="H5:H23 Q5:Q23">
    <cfRule type="cellIs" dxfId="3" priority="20" operator="equal">
      <formula>10</formula>
    </cfRule>
  </conditionalFormatting>
  <conditionalFormatting sqref="H29">
    <cfRule type="cellIs" dxfId="2" priority="4" operator="equal">
      <formula>10</formula>
    </cfRule>
  </conditionalFormatting>
  <conditionalFormatting sqref="O29:P29">
    <cfRule type="cellIs" dxfId="1" priority="1" operator="equal">
      <formula>15</formula>
    </cfRule>
  </conditionalFormatting>
  <conditionalFormatting sqref="Q29">
    <cfRule type="cellIs" dxfId="0" priority="2" operator="equal">
      <formula>10</formula>
    </cfRule>
  </conditionalFormatting>
  <pageMargins left="0.7" right="0.7" top="0.75" bottom="0.75" header="0.3" footer="0.3"/>
  <pageSetup orientation="portrait" verticalDpi="300" r:id="rId1"/>
  <drawing r:id="rId2"/>
  <picture r:id="rId3"/>
  <webPublishItems count="1">
    <webPublishItem id="2981" divId="Résultats et classement_2981" sourceType="sheet" destinationFile="C:\Users\user\Documents\FFPB\inter continent\Résultats et classement.mht"/>
  </webPublishItem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Resultats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user</dc:creator>
  <cp:lastModifiedBy>GERARD ROSSI</cp:lastModifiedBy>
  <dcterms:created xsi:type="dcterms:W3CDTF">2015-06-05T18:19:34Z</dcterms:created>
  <dcterms:modified xsi:type="dcterms:W3CDTF">2025-02-04T16:48:00Z</dcterms:modified>
</cp:coreProperties>
</file>